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8550" tabRatio="331" activeTab="0"/>
  </bookViews>
  <sheets>
    <sheet name="Номенклатура JPL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<sst xmlns="http://schemas.openxmlformats.org/spreadsheetml/2006/main" count="82" uniqueCount="82">
  <si>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Компания ИМАГ</t>
  </si>
  <si>
    <t>Факс: +7(495) 927- 0259</t>
  </si>
  <si>
    <t>e-mail: info@emag.ru</t>
  </si>
  <si>
    <t>Скидка</t>
  </si>
  <si>
    <t>Установите уровень вашей скидки</t>
  </si>
  <si>
    <t>Тел.: +7(495) 927- 0257</t>
  </si>
  <si>
    <t>Артикул</t>
  </si>
  <si>
    <t>Наименование</t>
  </si>
  <si>
    <t>Скидка, %</t>
  </si>
  <si>
    <t>Цена со скидкой, USD</t>
  </si>
  <si>
    <t>JPL-Blue_Commander_1</t>
  </si>
  <si>
    <t>Проводная гарнитура JPL Blue Commander 1 с шумоподавлением, USB 2.0, моно, SfB</t>
  </si>
  <si>
    <t>JPL-Blue_Commander_2</t>
  </si>
  <si>
    <t>Проводная гарнитура JPL Blue Commander 2 с шумоподавлением, USB 2.0, стерео, SfB</t>
  </si>
  <si>
    <t>JPL-TT3_EVO_Bin</t>
  </si>
  <si>
    <t>Проводная гарнитура JPL TT3 EVO Bin со всенаправленным шумоподавлением, разъем QD, два динамика</t>
  </si>
  <si>
    <t>JPL-TT3_EVO_Mon</t>
  </si>
  <si>
    <t>Проводная гарнитура JPL TT3 EVO Mon со всенаправленным шумоподавлением, разъем QD, один динамик</t>
  </si>
  <si>
    <t>JPL-100-B</t>
  </si>
  <si>
    <t>Проводная гарнитура JPL-100-B с шумоподавлением, разъем QD, два динамика</t>
  </si>
  <si>
    <t>JPL-100-M</t>
  </si>
  <si>
    <t>Проводная гарнитура JPL-100-M с шумоподавлением, разъем QD, один динамик</t>
  </si>
  <si>
    <t>JPL-Connect_1</t>
  </si>
  <si>
    <t>Профессиональная проводная гарнитура JPL Connect 1 с шумоподавлением, разъем QD, один динамик</t>
  </si>
  <si>
    <t>JPL-Connect_2</t>
  </si>
  <si>
    <t>Профессиональная проводная гарнитура JPL Connect 2 с шумоподавлением, разъем QD, два динамика</t>
  </si>
  <si>
    <t>JPL-611-PB</t>
  </si>
  <si>
    <t>Профессиональная проводная гарнитура JPL-611-PB с шумоподавлением, разъем QD, два динамика</t>
  </si>
  <si>
    <t>JPL-611-PM</t>
  </si>
  <si>
    <t>Профессиональная проводная гарнитура JPL-611-PM с шумоподавлением, разъем QD, один динамик</t>
  </si>
  <si>
    <t>JPL-612-PB</t>
  </si>
  <si>
    <t>Профессиональная проводная гарнитура JPL-612-PB с шумоподавлением и акустической защитой, разъем QD, два динамика</t>
  </si>
  <si>
    <t>JPL-612-PM</t>
  </si>
  <si>
    <t>Профессиональная проводная гарнитура JPL-612-PM с шумоподавлением и акустической защитой, разъем QD, один динамик</t>
  </si>
  <si>
    <t>Проводные гарнитуры JPL</t>
  </si>
  <si>
    <t>Акссесуаоы для гарнитур JPL</t>
  </si>
  <si>
    <t>JPL-BL-10+P</t>
  </si>
  <si>
    <t>Универсальный шнур JPL BL-10+P с QD для подключения гарнитур к телефону с разъемом RJ11</t>
  </si>
  <si>
    <t>JPL-BL-01+P</t>
  </si>
  <si>
    <t>Шнур JPL BL-01+P с QD для подключения гарнитур к телефону (U10P)</t>
  </si>
  <si>
    <t>JPL-BL-02+P</t>
  </si>
  <si>
    <t>Шнур JPL BL-02+P с QD для подключения гарнитур к телефону Cisco (U10)</t>
  </si>
  <si>
    <t>JPL-BL-04+P</t>
  </si>
  <si>
    <t>Шнур JPL BL-04+P с QD для подключения гарнитур к телефону (U10P-S)</t>
  </si>
  <si>
    <t>JPL-BL-04S+P</t>
  </si>
  <si>
    <t>Шнур JPL BL-04S+P с QD для подключения гарнитур к телефону (U10P-S19)</t>
  </si>
  <si>
    <t>JPL-BL-11+P</t>
  </si>
  <si>
    <t>Шнур JPL BL-11+P с QD для подключения двух гарнитур к телефону (CAB-Y)</t>
  </si>
  <si>
    <t>JPL-BL-08+P</t>
  </si>
  <si>
    <t>Шнур-адаптер JPL BL-08+P для телефонов Avaya (HIC)</t>
  </si>
  <si>
    <t>JPL-BL-09+P</t>
  </si>
  <si>
    <t>Шнур-адаптер JPL BL-09+P для телефонов Avaya (HIS)</t>
  </si>
  <si>
    <t>JPL-BL-06+P</t>
  </si>
  <si>
    <t>Шнур-переходник QD на 2.5 мм JPL BL-06+P</t>
  </si>
  <si>
    <t>JPL-BL-07+P</t>
  </si>
  <si>
    <t>Шнур-переходник QD на 3.5 мм JPL BL-07+P</t>
  </si>
  <si>
    <t>JPL-BL-053+P</t>
  </si>
  <si>
    <t>JPL-BL-054MS+P</t>
  </si>
  <si>
    <t>JPL-BL-05NB</t>
  </si>
  <si>
    <t>JPL-BL-11-USB+P</t>
  </si>
  <si>
    <t>JPL-BL-054MS+PC</t>
  </si>
  <si>
    <t>JPL-TT3_Bin_HB</t>
  </si>
  <si>
    <t>JPL-TT3_Mon_HB</t>
  </si>
  <si>
    <t>JPL-TT3_EVO_Boom</t>
  </si>
  <si>
    <t>Прайс-лист действует с 12 ноября 2019 г.</t>
  </si>
  <si>
    <t>Шнур-переходник QD на USB-C JPL BL-054MS+PC (Microsoft, USB-C)</t>
  </si>
  <si>
    <t>Шнур-переходник QD на USB 2.0 JPL BL-053+P (USB-A)</t>
  </si>
  <si>
    <t>Шнур-переходник QD на USB 2.0 JPL BL-054MS+P (Microsoft, USB-A)</t>
  </si>
  <si>
    <t>Шнур-переходник QD на USB 2.0 JPL BL-05NB (USB-A)</t>
  </si>
  <si>
    <t>Шнур-переходник QD на USB 2.0 JPL BL-11-USB+P для подключения двух гарнитур к телефону (USB-A)</t>
  </si>
  <si>
    <t>Цена с НДС, USD</t>
  </si>
  <si>
    <t>JPL-EC04_Foam</t>
  </si>
  <si>
    <t>JPL-EC08_Leath</t>
  </si>
  <si>
    <t>JPL-EC12_Leath</t>
  </si>
  <si>
    <t>JPL-EC16_Leath</t>
  </si>
  <si>
    <t>Поролоновая подушечка 55х13 мм для гарнитур JPL-100, JPL-400, JPL-401/402, JPL-501/502, JPL-611, Element TT3, X-400 (1 шт.)</t>
  </si>
  <si>
    <t>Подушечка из искусственной кожи 55х15 мм для гарнитур JPL-100, JPL-501/502, Element TT3 (1 шт.)</t>
  </si>
  <si>
    <t>Подушечки из искусственной кожи 70х22 мм с сетчатой подкладкой и клипсой для гарнитуры JPL-611 (2 шт.)</t>
  </si>
  <si>
    <t>Универсальная подушечка из искусственной кожи 70х19 мм для гарнитур JPL, Poly (SupraPlus, EncorePro) и Jabra Evolve 40, 60, 65 (1 шт.)</t>
  </si>
  <si>
    <t>Запасное оголовье с двумя динамиками для гарнитуры JPL TT3</t>
  </si>
  <si>
    <t>Запасной микрофон для гарнитуры JPL TT3 с шумоподавлением, разъем QD</t>
  </si>
  <si>
    <t>Запасное оголовье с одним динамиком для гарнитуры JPL TT3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</si>
</sst>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9" fillId="27" borderId="11" xfId="41" applyBorder="1" applyAlignment="1">
      <alignment/>
    </xf>
    <xf numFmtId="9" fontId="29" fillId="27" borderId="12" xfId="41" applyNumberFormat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5" fillId="33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</cellXfs>
  <cellStyles count="50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47625</xdr:rowOff>
    </xdr:from>
    <xdr:to>
      <xdr:col>1</xdr:col>
      <xdr:colOff>5686425</xdr:colOff>
      <xdr:row>6</xdr:row>
      <xdr:rowOff>123825</xdr:rowOff>
    </xdr:to>
    <xdr:grpSp>
      <xdr:nvGrpSpPr>
        <xdr:cNvPr id="1" name="Группа 1"/>
        <xdr:cNvGrpSpPr>
          <a:grpSpLocks/>
        </xdr:cNvGrpSpPr>
      </xdr:nvGrpSpPr>
      <xdr:grpSpPr>
        <a:xfrm>
          <a:off x="2171700" y="47625"/>
          <a:ext cx="5162550" cy="1076325"/>
          <a:chOff x="76200" y="47624"/>
          <a:chExt cx="4518524" cy="1080000"/>
        </a:xfrm>
        <a:solidFill>
          <a:srgbClr val="FFFFFF"/>
        </a:solidFill>
      </xdr:grpSpPr>
      <xdr:pic>
        <xdr:nvPicPr>
          <xdr:cNvPr id="2" name="Изображения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" y="343004"/>
            <a:ext cx="2438873" cy="51435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Изображения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14797" y="47624"/>
            <a:ext cx="1079927" cy="10800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mag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21.625" style="1" bestFit="1" customWidth="1"/>
    <col min="2" max="2" width="115.00390625" style="2" customWidth="1"/>
    <col min="3" max="3" width="15.00390625" style="3" customWidth="1"/>
    <col min="4" max="4" width="8.25390625" style="0" bestFit="1" customWidth="1"/>
    <col min="5" max="5" width="13.75390625" style="4" bestFit="1" customWidth="1"/>
  </cols>
  <sheetData>
    <row r="1" ht="12.75"/>
    <row r="2" spans="3:5" ht="12.75">
      <c r="C2" s="19" t="s">
        <v>0</v>
      </c>
      <c r="D2" s="19"/>
      <c r="E2" s="19"/>
    </row>
    <row r="3" spans="3:5" ht="12.75">
      <c r="C3" s="19" t="s">
        <v>5</v>
      </c>
      <c r="D3" s="19"/>
      <c r="E3" s="19"/>
    </row>
    <row r="4" spans="3:5" ht="13.5" customHeight="1">
      <c r="C4" s="20" t="s">
        <v>1</v>
      </c>
      <c r="D4" s="20"/>
      <c r="E4" s="20"/>
    </row>
    <row r="5" spans="3:5" ht="14.25" customHeight="1">
      <c r="C5" s="21" t="s">
        <v>2</v>
      </c>
      <c r="D5" s="21"/>
      <c r="E5" s="21"/>
    </row>
    <row r="6" ht="12.75"/>
    <row r="7" spans="2:5" ht="13.5" thickBot="1">
      <c r="B7" s="22" t="s">
        <v>64</v>
      </c>
      <c r="C7" s="22"/>
      <c r="D7" s="22"/>
      <c r="E7" s="22"/>
    </row>
    <row r="8" spans="1:5" ht="15">
      <c r="A8" s="14" t="s">
        <v>3</v>
      </c>
      <c r="B8" s="15">
        <v>0</v>
      </c>
      <c r="C8" s="12"/>
      <c r="E8" s="11"/>
    </row>
    <row r="9" spans="1:5" ht="12.75">
      <c r="A9" s="23" t="s">
        <v>4</v>
      </c>
      <c r="B9" s="24"/>
      <c r="C9" s="13"/>
      <c r="E9" s="11"/>
    </row>
    <row r="10" spans="1:5" s="5" customFormat="1" ht="25.5">
      <c r="A10" s="26" t="s">
        <v>6</v>
      </c>
      <c r="B10" s="27" t="s">
        <v>7</v>
      </c>
      <c r="C10" s="28" t="s">
        <v>70</v>
      </c>
      <c r="D10" s="26" t="s">
        <v>8</v>
      </c>
      <c r="E10" s="28" t="s">
        <v>9</v>
      </c>
    </row>
    <row r="11" spans="1:5" s="5" customFormat="1" ht="30.75" customHeight="1">
      <c r="A11" s="29"/>
      <c r="B11" s="29"/>
      <c r="C11" s="29"/>
      <c r="D11" s="29"/>
      <c r="E11" s="29"/>
    </row>
    <row r="12" spans="1:6" ht="18" customHeight="1">
      <c r="A12" s="25" t="s">
        <v>34</v>
      </c>
      <c r="B12" s="25"/>
      <c r="C12" s="25"/>
      <c r="D12" s="25"/>
      <c r="E12" s="25"/>
      <c r="F12" s="10"/>
    </row>
    <row r="13" spans="1:6" ht="12.75">
      <c r="A13" s="6" t="s">
        <v>18</v>
      </c>
      <c r="B13" s="6" t="s">
        <v>19</v>
      </c>
      <c r="C13" s="7">
        <v>50</v>
      </c>
      <c r="D13" s="8">
        <f>'Номенклатура JPL'!$B$8</f>
        <v>0</v>
      </c>
      <c r="E13" s="7">
        <f aca="true" t="shared" si="0" ref="E13:E24">C13*(1-D13)</f>
        <v>50</v>
      </c>
      <c r="F13" s="10"/>
    </row>
    <row r="14" spans="1:6" ht="12.75">
      <c r="A14" s="6" t="s">
        <v>20</v>
      </c>
      <c r="B14" s="6" t="s">
        <v>21</v>
      </c>
      <c r="C14" s="7">
        <v>39</v>
      </c>
      <c r="D14" s="8">
        <f>'Номенклатура JPL'!$B$8</f>
        <v>0</v>
      </c>
      <c r="E14" s="7">
        <f>C14*(1-D14)</f>
        <v>39</v>
      </c>
      <c r="F14" s="10"/>
    </row>
    <row r="15" spans="1:6" ht="12.75">
      <c r="A15" s="6" t="s">
        <v>26</v>
      </c>
      <c r="B15" s="6" t="s">
        <v>27</v>
      </c>
      <c r="C15" s="7">
        <v>119</v>
      </c>
      <c r="D15" s="8">
        <f>'Номенклатура JPL'!$B$8</f>
        <v>0</v>
      </c>
      <c r="E15" s="7">
        <f>C15*(1-D15)</f>
        <v>119</v>
      </c>
      <c r="F15" s="10"/>
    </row>
    <row r="16" spans="1:6" ht="12.75">
      <c r="A16" s="6" t="s">
        <v>28</v>
      </c>
      <c r="B16" s="6" t="s">
        <v>29</v>
      </c>
      <c r="C16" s="7">
        <v>99</v>
      </c>
      <c r="D16" s="8">
        <f>'Номенклатура JPL'!$B$8</f>
        <v>0</v>
      </c>
      <c r="E16" s="7">
        <f>C16*(1-D16)</f>
        <v>99</v>
      </c>
      <c r="F16" s="10"/>
    </row>
    <row r="17" spans="1:6" ht="12.75">
      <c r="A17" s="6" t="s">
        <v>30</v>
      </c>
      <c r="B17" s="6" t="s">
        <v>31</v>
      </c>
      <c r="C17" s="7">
        <v>127</v>
      </c>
      <c r="D17" s="8">
        <f>'Номенклатура JPL'!$B$8</f>
        <v>0</v>
      </c>
      <c r="E17" s="7">
        <f t="shared" si="0"/>
        <v>127</v>
      </c>
      <c r="F17" s="9"/>
    </row>
    <row r="18" spans="1:6" ht="12.75">
      <c r="A18" s="6" t="s">
        <v>32</v>
      </c>
      <c r="B18" s="6" t="s">
        <v>33</v>
      </c>
      <c r="C18" s="7">
        <v>109</v>
      </c>
      <c r="D18" s="8">
        <f>'Номенклатура JPL'!$B$8</f>
        <v>0</v>
      </c>
      <c r="E18" s="7">
        <f t="shared" si="0"/>
        <v>109</v>
      </c>
      <c r="F18" s="9"/>
    </row>
    <row r="19" spans="1:6" ht="12.75">
      <c r="A19" s="6" t="s">
        <v>10</v>
      </c>
      <c r="B19" s="6" t="s">
        <v>11</v>
      </c>
      <c r="C19" s="7">
        <v>58</v>
      </c>
      <c r="D19" s="8">
        <f>'Номенклатура JPL'!$B$8</f>
        <v>0</v>
      </c>
      <c r="E19" s="7">
        <f t="shared" si="0"/>
        <v>58</v>
      </c>
      <c r="F19" s="9"/>
    </row>
    <row r="20" spans="1:6" ht="12.75">
      <c r="A20" s="6" t="s">
        <v>12</v>
      </c>
      <c r="B20" s="6" t="s">
        <v>13</v>
      </c>
      <c r="C20" s="7">
        <v>62</v>
      </c>
      <c r="D20" s="8">
        <f>'Номенклатура JPL'!$B$8</f>
        <v>0</v>
      </c>
      <c r="E20" s="7">
        <f>C20*(1-D20)</f>
        <v>62</v>
      </c>
      <c r="F20" s="9"/>
    </row>
    <row r="21" spans="1:6" ht="12.75">
      <c r="A21" s="6" t="s">
        <v>22</v>
      </c>
      <c r="B21" s="6" t="s">
        <v>23</v>
      </c>
      <c r="C21" s="7">
        <v>109</v>
      </c>
      <c r="D21" s="8">
        <f>'Номенклатура JPL'!$B$8</f>
        <v>0</v>
      </c>
      <c r="E21" s="7">
        <f t="shared" si="0"/>
        <v>109</v>
      </c>
      <c r="F21" s="9"/>
    </row>
    <row r="22" spans="1:6" ht="12.75">
      <c r="A22" s="6" t="s">
        <v>24</v>
      </c>
      <c r="B22" s="6" t="s">
        <v>25</v>
      </c>
      <c r="C22" s="7">
        <v>127</v>
      </c>
      <c r="D22" s="8">
        <f>'Номенклатура JPL'!$B$8</f>
        <v>0</v>
      </c>
      <c r="E22" s="7">
        <f t="shared" si="0"/>
        <v>127</v>
      </c>
      <c r="F22" s="9"/>
    </row>
    <row r="23" spans="1:6" ht="12.75">
      <c r="A23" s="6" t="s">
        <v>14</v>
      </c>
      <c r="B23" s="6" t="s">
        <v>15</v>
      </c>
      <c r="C23" s="7">
        <v>123</v>
      </c>
      <c r="D23" s="8">
        <f>'Номенклатура JPL'!$B$8</f>
        <v>0</v>
      </c>
      <c r="E23" s="7">
        <f t="shared" si="0"/>
        <v>123</v>
      </c>
      <c r="F23" s="9"/>
    </row>
    <row r="24" spans="1:6" ht="12.75">
      <c r="A24" s="6" t="s">
        <v>16</v>
      </c>
      <c r="B24" s="6" t="s">
        <v>17</v>
      </c>
      <c r="C24" s="7">
        <v>107</v>
      </c>
      <c r="D24" s="8">
        <f>'Номенклатура JPL'!$B$8</f>
        <v>0</v>
      </c>
      <c r="E24" s="7">
        <f t="shared" si="0"/>
        <v>107</v>
      </c>
      <c r="F24" s="9"/>
    </row>
    <row r="25" spans="1:5" ht="18" customHeight="1">
      <c r="A25" s="16" t="s">
        <v>35</v>
      </c>
      <c r="B25" s="17"/>
      <c r="C25" s="17"/>
      <c r="D25" s="17"/>
      <c r="E25" s="18"/>
    </row>
    <row r="26" spans="1:6" ht="12.75">
      <c r="A26" s="6" t="s">
        <v>38</v>
      </c>
      <c r="B26" s="6" t="s">
        <v>39</v>
      </c>
      <c r="C26" s="7">
        <v>9.5</v>
      </c>
      <c r="D26" s="8">
        <f>'Номенклатура JPL'!$B$8</f>
        <v>0</v>
      </c>
      <c r="E26" s="7">
        <f>C26*(1-D26)</f>
        <v>9.5</v>
      </c>
      <c r="F26" s="9"/>
    </row>
    <row r="27" spans="1:5" ht="12.75">
      <c r="A27" s="6" t="s">
        <v>40</v>
      </c>
      <c r="B27" s="6" t="s">
        <v>41</v>
      </c>
      <c r="C27" s="7">
        <v>9.5</v>
      </c>
      <c r="D27" s="8">
        <f>'Номенклатура JPL'!$B$8</f>
        <v>0</v>
      </c>
      <c r="E27" s="7">
        <f aca="true" t="shared" si="1" ref="E27:E39">C27*(1-D27)</f>
        <v>9.5</v>
      </c>
    </row>
    <row r="28" spans="1:5" ht="12.75">
      <c r="A28" s="6" t="s">
        <v>42</v>
      </c>
      <c r="B28" s="6" t="s">
        <v>43</v>
      </c>
      <c r="C28" s="7">
        <v>9.5</v>
      </c>
      <c r="D28" s="8">
        <f>'Номенклатура JPL'!$B$8</f>
        <v>0</v>
      </c>
      <c r="E28" s="7">
        <f t="shared" si="1"/>
        <v>9.5</v>
      </c>
    </row>
    <row r="29" spans="1:5" ht="12.75">
      <c r="A29" s="6" t="s">
        <v>44</v>
      </c>
      <c r="B29" s="6" t="s">
        <v>45</v>
      </c>
      <c r="C29" s="7">
        <v>14</v>
      </c>
      <c r="D29" s="8">
        <f>'Номенклатура JPL'!$B$8</f>
        <v>0</v>
      </c>
      <c r="E29" s="7">
        <f t="shared" si="1"/>
        <v>14</v>
      </c>
    </row>
    <row r="30" spans="1:5" ht="12.75">
      <c r="A30" s="6" t="s">
        <v>56</v>
      </c>
      <c r="B30" s="6" t="s">
        <v>66</v>
      </c>
      <c r="C30" s="7">
        <v>62</v>
      </c>
      <c r="D30" s="8">
        <f>'Номенклатура JPL'!$B$8</f>
        <v>0</v>
      </c>
      <c r="E30" s="7">
        <f t="shared" si="1"/>
        <v>62</v>
      </c>
    </row>
    <row r="31" spans="1:5" ht="12.75">
      <c r="A31" s="6" t="s">
        <v>57</v>
      </c>
      <c r="B31" s="6" t="s">
        <v>67</v>
      </c>
      <c r="C31" s="7">
        <v>70</v>
      </c>
      <c r="D31" s="8">
        <f>'Номенклатура JPL'!$B$8</f>
        <v>0</v>
      </c>
      <c r="E31" s="7">
        <f t="shared" si="1"/>
        <v>70</v>
      </c>
    </row>
    <row r="32" spans="1:5" ht="12.75">
      <c r="A32" s="6" t="s">
        <v>60</v>
      </c>
      <c r="B32" s="6" t="s">
        <v>65</v>
      </c>
      <c r="C32" s="7">
        <v>70</v>
      </c>
      <c r="D32" s="8">
        <f>'Номенклатура JPL'!$B$8</f>
        <v>0</v>
      </c>
      <c r="E32" s="7">
        <f t="shared" si="1"/>
        <v>70</v>
      </c>
    </row>
    <row r="33" spans="1:5" ht="12.75">
      <c r="A33" s="6" t="s">
        <v>58</v>
      </c>
      <c r="B33" s="6" t="s">
        <v>68</v>
      </c>
      <c r="C33" s="7">
        <v>35</v>
      </c>
      <c r="D33" s="8">
        <f>'Номенклатура JPL'!$B$8</f>
        <v>0</v>
      </c>
      <c r="E33" s="7">
        <f t="shared" si="1"/>
        <v>35</v>
      </c>
    </row>
    <row r="34" spans="1:5" ht="12.75">
      <c r="A34" s="6" t="s">
        <v>52</v>
      </c>
      <c r="B34" s="6" t="s">
        <v>53</v>
      </c>
      <c r="C34" s="7">
        <v>9.5</v>
      </c>
      <c r="D34" s="8">
        <f>'Номенклатура JPL'!$B$8</f>
        <v>0</v>
      </c>
      <c r="E34" s="7">
        <f t="shared" si="1"/>
        <v>9.5</v>
      </c>
    </row>
    <row r="35" spans="1:5" ht="12.75">
      <c r="A35" s="6" t="s">
        <v>54</v>
      </c>
      <c r="B35" s="6" t="s">
        <v>55</v>
      </c>
      <c r="C35" s="7">
        <v>20</v>
      </c>
      <c r="D35" s="8">
        <f>'Номенклатура JPL'!$B$8</f>
        <v>0</v>
      </c>
      <c r="E35" s="7">
        <f>C35*(1-D35)</f>
        <v>20</v>
      </c>
    </row>
    <row r="36" spans="1:5" ht="12.75">
      <c r="A36" s="6" t="s">
        <v>48</v>
      </c>
      <c r="B36" s="6" t="s">
        <v>49</v>
      </c>
      <c r="C36" s="7">
        <v>30</v>
      </c>
      <c r="D36" s="8">
        <f>'Номенклатура JPL'!$B$8</f>
        <v>0</v>
      </c>
      <c r="E36" s="7">
        <f t="shared" si="1"/>
        <v>30</v>
      </c>
    </row>
    <row r="37" spans="1:5" ht="12.75">
      <c r="A37" s="6" t="s">
        <v>50</v>
      </c>
      <c r="B37" s="6" t="s">
        <v>51</v>
      </c>
      <c r="C37" s="7">
        <v>30</v>
      </c>
      <c r="D37" s="8">
        <f>'Номенклатура JPL'!$B$8</f>
        <v>0</v>
      </c>
      <c r="E37" s="7">
        <f t="shared" si="1"/>
        <v>30</v>
      </c>
    </row>
    <row r="38" spans="1:5" ht="12.75">
      <c r="A38" s="6" t="s">
        <v>36</v>
      </c>
      <c r="B38" s="6" t="s">
        <v>37</v>
      </c>
      <c r="C38" s="7">
        <v>30</v>
      </c>
      <c r="D38" s="8">
        <f>'Номенклатура JPL'!$B$8</f>
        <v>0</v>
      </c>
      <c r="E38" s="7">
        <f t="shared" si="1"/>
        <v>30</v>
      </c>
    </row>
    <row r="39" spans="1:5" ht="12.75">
      <c r="A39" s="6" t="s">
        <v>59</v>
      </c>
      <c r="B39" s="6" t="s">
        <v>69</v>
      </c>
      <c r="C39" s="7">
        <v>85</v>
      </c>
      <c r="D39" s="8">
        <f>'Номенклатура JPL'!$B$8</f>
        <v>0</v>
      </c>
      <c r="E39" s="7">
        <f t="shared" si="1"/>
        <v>85</v>
      </c>
    </row>
    <row r="40" spans="1:5" ht="12.75">
      <c r="A40" s="6" t="s">
        <v>46</v>
      </c>
      <c r="B40" s="6" t="s">
        <v>47</v>
      </c>
      <c r="C40" s="7">
        <v>35</v>
      </c>
      <c r="D40" s="8">
        <f>'Номенклатура JPL'!$B$8</f>
        <v>0</v>
      </c>
      <c r="E40" s="7">
        <f aca="true" t="shared" si="2" ref="E40:E47">C40*(1-D40)</f>
        <v>35</v>
      </c>
    </row>
    <row r="41" spans="1:5" ht="12.75">
      <c r="A41" s="6" t="s">
        <v>71</v>
      </c>
      <c r="B41" s="6" t="s">
        <v>75</v>
      </c>
      <c r="C41" s="7">
        <v>1.6</v>
      </c>
      <c r="D41" s="8">
        <f>'Номенклатура JPL'!$B$8</f>
        <v>0</v>
      </c>
      <c r="E41" s="7">
        <f t="shared" si="2"/>
        <v>1.6</v>
      </c>
    </row>
    <row r="42" spans="1:5" ht="12.75">
      <c r="A42" s="6" t="s">
        <v>72</v>
      </c>
      <c r="B42" s="6" t="s">
        <v>76</v>
      </c>
      <c r="C42" s="7">
        <v>2.4</v>
      </c>
      <c r="D42" s="8">
        <f>'Номенклатура JPL'!$B$8</f>
        <v>0</v>
      </c>
      <c r="E42" s="7">
        <f t="shared" si="2"/>
        <v>2.4</v>
      </c>
    </row>
    <row r="43" spans="1:5" ht="12.75">
      <c r="A43" s="6" t="s">
        <v>73</v>
      </c>
      <c r="B43" s="6" t="s">
        <v>77</v>
      </c>
      <c r="C43" s="7">
        <v>13.3</v>
      </c>
      <c r="D43" s="8">
        <f>'Номенклатура JPL'!$B$8</f>
        <v>0</v>
      </c>
      <c r="E43" s="7">
        <f t="shared" si="2"/>
        <v>13.3</v>
      </c>
    </row>
    <row r="44" spans="1:5" ht="12.75" customHeight="1">
      <c r="A44" s="6" t="s">
        <v>74</v>
      </c>
      <c r="B44" s="6" t="s">
        <v>78</v>
      </c>
      <c r="C44" s="7">
        <v>6.2</v>
      </c>
      <c r="D44" s="8">
        <f>'Номенклатура JPL'!$B$8</f>
        <v>0</v>
      </c>
      <c r="E44" s="7">
        <f t="shared" si="2"/>
        <v>6.2</v>
      </c>
    </row>
    <row r="45" spans="1:5" ht="12.75">
      <c r="A45" s="6" t="s">
        <v>61</v>
      </c>
      <c r="B45" s="6" t="s">
        <v>79</v>
      </c>
      <c r="C45" s="7">
        <v>65</v>
      </c>
      <c r="D45" s="8">
        <f>'Номенклатура JPL'!$B$8</f>
        <v>0</v>
      </c>
      <c r="E45" s="7">
        <f t="shared" si="2"/>
        <v>65</v>
      </c>
    </row>
    <row r="46" spans="1:5" ht="12.75">
      <c r="A46" s="6" t="s">
        <v>63</v>
      </c>
      <c r="B46" s="6" t="s">
        <v>80</v>
      </c>
      <c r="C46" s="7">
        <v>90</v>
      </c>
      <c r="D46" s="8">
        <f>'Номенклатура JPL'!$B$8</f>
        <v>0</v>
      </c>
      <c r="E46" s="7">
        <f t="shared" si="2"/>
        <v>90</v>
      </c>
    </row>
    <row r="47" spans="1:5" ht="12.75">
      <c r="A47" s="6" t="s">
        <v>62</v>
      </c>
      <c r="B47" s="6" t="s">
        <v>81</v>
      </c>
      <c r="C47" s="7">
        <v>50</v>
      </c>
      <c r="D47" s="8">
        <f>'Номенклатура JPL'!$B$8</f>
        <v>0</v>
      </c>
      <c r="E47" s="7">
        <f t="shared" si="2"/>
        <v>50</v>
      </c>
    </row>
  </sheetData>
  <sheetProtection selectLockedCells="1" selectUnlockedCells="1"/>
  <mergeCells count="9">
    <mergeCell ref="A9:B9"/>
    <mergeCell ref="A12:E12"/>
    <mergeCell ref="A25:E25"/>
    <mergeCell ref="C2:E2"/>
    <mergeCell ref="C3:E3"/>
    <mergeCell ref="C4:E4"/>
    <mergeCell ref="C5:E5"/>
    <mergeCell ref="B7:E7"/>
    <mergeCell ref="A11:E11"/>
  </mergeCells>
  <hyperlinks>
    <hyperlink ref="C5" r:id="rId1" display="e-mail: info@emag.ru"/>
  </hyperlinks>
  <printOptions horizontalCentered="1"/>
  <pageMargins left="0.059027777777777776" right="0.059027777777777776" top="0.9840277777777777" bottom="0.9840277777777777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Сергей (116 или 607)</dc:creator>
  <cp:keywords/>
  <dc:description/>
  <cp:lastModifiedBy>Шавш Денис</cp:lastModifiedBy>
  <dcterms:created xsi:type="dcterms:W3CDTF">2012-11-01T09:19:23Z</dcterms:created>
  <dcterms:modified xsi:type="dcterms:W3CDTF">2019-12-17T09:01:53Z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